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E4WybUizxtEgd83xrbOMR2lHVFe7LKolJjInk6NOSs="/>
    </ext>
  </extLst>
</workbook>
</file>

<file path=xl/sharedStrings.xml><?xml version="1.0" encoding="utf-8"?>
<sst xmlns="http://schemas.openxmlformats.org/spreadsheetml/2006/main" count="12" uniqueCount="12">
  <si>
    <t xml:space="preserve">Calculating the Required Collateral after Haircut for Securities in USD </t>
  </si>
  <si>
    <r>
      <rPr>
        <rFont val="Calibri"/>
        <b/>
        <color theme="1"/>
        <sz val="11.0"/>
        <u/>
      </rPr>
      <t>Note:</t>
    </r>
    <r>
      <rPr>
        <rFont val="Calibri"/>
        <b val="0"/>
        <color theme="1"/>
        <sz val="11.0"/>
        <u/>
      </rPr>
      <t xml:space="preserve"> </t>
    </r>
  </si>
  <si>
    <t>Awarded amount in KHR</t>
  </si>
  <si>
    <t>Insert amount in KHR</t>
  </si>
  <si>
    <t xml:space="preserve">Haircut rate for collateral in USD </t>
  </si>
  <si>
    <t>Select 3% for LPCO and 2% for MLF</t>
  </si>
  <si>
    <t xml:space="preserve">Exchange rate </t>
  </si>
  <si>
    <r>
      <rPr>
        <rFont val="Calibri"/>
        <color theme="1"/>
        <sz val="11.0"/>
      </rPr>
      <t xml:space="preserve">Input the exchange rate on the settlement date based on NBC website rate. </t>
    </r>
    <r>
      <rPr>
        <rFont val="Calibri"/>
        <color rgb="FF1155CC"/>
        <sz val="11.0"/>
        <u/>
      </rPr>
      <t>click here</t>
    </r>
  </si>
  <si>
    <t>Minimum amount to be pledged after haircut</t>
  </si>
  <si>
    <t>(in USD)</t>
  </si>
  <si>
    <t>Total number of securities to be pledged after haircut</t>
  </si>
  <si>
    <t>(Unit)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</si>
</sst>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_);_(* \(#,##0\);_(* &quot;-&quot;??_);_(@_)"/>
    <numFmt numFmtId="165" formatCode="[$KHR]\ #,##0_);\([$KHR]\ #,##0\)"/>
    <numFmt numFmtId="166" formatCode="_-* #,##0.00[$៛-453]_-;\-* #,##0.00[$៛-453]_-;_-* &quot;-&quot;??[$៛-453]_-;_-@"/>
    <numFmt numFmtId="167" formatCode="_(* #,##0.00_);_(* \(#,##0.00\);_(* &quot;-&quot;??_);_(@_)"/>
  </numFmts>
  <fonts count="7">
    <font>
      <sz val="11.0"/>
      <color theme="1"/>
      <name val="Aptos Narrow"/>
      <scheme val="minor"/>
    </font>
    <font>
      <sz val="11.0"/>
      <color theme="1"/>
      <name val="Calibri"/>
    </font>
    <font>
      <b/>
      <sz val="14.0"/>
      <color theme="1"/>
      <name val="Calibri"/>
    </font>
    <font>
      <b/>
      <u/>
      <sz val="11.0"/>
      <color theme="1"/>
      <name val="Calibri"/>
    </font>
    <font>
      <sz val="10.0"/>
      <color theme="1"/>
      <name val="Arial"/>
    </font>
    <font>
      <u/>
      <sz val="11.0"/>
      <color theme="1"/>
      <name val="Calibri"/>
    </font>
    <font>
      <b/>
      <u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A6C9EB"/>
        <bgColor rgb="FFA6C9EB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ill="1" applyFont="1">
      <alignment horizontal="left" readingOrder="0"/>
    </xf>
    <xf borderId="2" fillId="3" fontId="4" numFmtId="164" xfId="0" applyAlignment="1" applyBorder="1" applyFill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165" xfId="0" applyFont="1" applyNumberFormat="1"/>
    <xf borderId="0" fillId="0" fontId="1" numFmtId="166" xfId="0" applyFont="1" applyNumberFormat="1"/>
    <xf borderId="2" fillId="3" fontId="4" numFmtId="9" xfId="0" applyAlignment="1" applyBorder="1" applyFont="1" applyNumberFormat="1">
      <alignment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readingOrder="0"/>
    </xf>
    <xf borderId="2" fillId="4" fontId="4" numFmtId="167" xfId="0" applyAlignment="1" applyBorder="1" applyFill="1" applyFont="1" applyNumberFormat="1">
      <alignment horizontal="right" vertical="center"/>
    </xf>
    <xf borderId="2" fillId="4" fontId="4" numFmtId="164" xfId="0" applyAlignment="1" applyBorder="1" applyFont="1" applyNumberFormat="1">
      <alignment horizontal="right" vertical="center"/>
    </xf>
    <xf borderId="0" fillId="0" fontId="6" numFmtId="0" xfId="0" applyFont="1"/>
    <xf borderId="0" fillId="0" fontId="1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bc.gov.kh/english/economic_research/exchange_rate.ph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9.13"/>
    <col customWidth="1" min="2" max="2" width="41.38"/>
    <col customWidth="1" min="3" max="3" width="21.25"/>
    <col customWidth="1" min="4" max="4" width="1.75"/>
    <col customWidth="1" min="5" max="5" width="20.0"/>
    <col customWidth="1" min="6" max="6" width="9.13"/>
    <col customWidth="1" min="7" max="7" width="11.25"/>
    <col customWidth="1" min="8" max="8" width="13.25"/>
    <col customWidth="1" min="9" max="9" width="14.25"/>
    <col customWidth="1" min="10" max="27" width="8.63"/>
  </cols>
  <sheetData>
    <row r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1"/>
      <c r="D2" s="1"/>
      <c r="E2" s="3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4" t="s">
        <v>2</v>
      </c>
      <c r="C3" s="5">
        <v>1.0E9</v>
      </c>
      <c r="D3" s="6"/>
      <c r="E3" s="6" t="s">
        <v>3</v>
      </c>
      <c r="F3" s="1"/>
      <c r="G3" s="1"/>
      <c r="H3" s="7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4" t="s">
        <v>4</v>
      </c>
      <c r="C4" s="9">
        <v>0.03</v>
      </c>
      <c r="D4" s="6"/>
      <c r="E4" s="6" t="s">
        <v>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4" t="s">
        <v>6</v>
      </c>
      <c r="C5" s="5">
        <v>4006.0</v>
      </c>
      <c r="D5" s="10"/>
      <c r="E5" s="11" t="s">
        <v>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4" t="s">
        <v>8</v>
      </c>
      <c r="C6" s="12">
        <f>(C3/(1-C4))/C5</f>
        <v>257345.9399</v>
      </c>
      <c r="D6" s="6"/>
      <c r="E6" s="6" t="s">
        <v>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4" t="s">
        <v>10</v>
      </c>
      <c r="C7" s="13">
        <f>ROUNDUP(C6/1000,0)</f>
        <v>258</v>
      </c>
      <c r="D7" s="6"/>
      <c r="E7" s="6" t="s">
        <v>11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1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1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1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hyperlinks>
    <hyperlink r:id="rId1" ref="E5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2025-08-07T06:40:49Z</dcterms:created>
  <dc:creator>NBC426430</dc:creator>
</cp:coreProperties>
</file>